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30" windowWidth="9690" windowHeight="6225" tabRatio="601"/>
  </bookViews>
  <sheets>
    <sheet name="Πίνακας 5" sheetId="4" r:id="rId1"/>
  </sheets>
  <definedNames>
    <definedName name="_xlnm.Print_Area" localSheetId="0">'Πίνακας 5'!$A$1:$L$48</definedName>
  </definedNames>
  <calcPr calcId="145621"/>
</workbook>
</file>

<file path=xl/calcChain.xml><?xml version="1.0" encoding="utf-8"?>
<calcChain xmlns="http://schemas.openxmlformats.org/spreadsheetml/2006/main">
  <c r="R15" i="4" l="1"/>
  <c r="Q15" i="4" l="1"/>
  <c r="O15" i="4"/>
  <c r="P15" i="4"/>
  <c r="G18" i="4"/>
  <c r="H12" i="4" s="1"/>
  <c r="E18" i="4"/>
  <c r="F16" i="4" s="1"/>
  <c r="C18" i="4"/>
  <c r="D17" i="4" s="1"/>
  <c r="I8" i="4"/>
  <c r="J8" i="4" s="1"/>
  <c r="R5" i="4" s="1"/>
  <c r="I9" i="4"/>
  <c r="J9" i="4" s="1"/>
  <c r="R6" i="4" s="1"/>
  <c r="I10" i="4"/>
  <c r="J10" i="4" s="1"/>
  <c r="R7" i="4" s="1"/>
  <c r="I11" i="4"/>
  <c r="J11" i="4" s="1"/>
  <c r="R8" i="4" s="1"/>
  <c r="I12" i="4"/>
  <c r="J12" i="4" s="1"/>
  <c r="R9" i="4" s="1"/>
  <c r="I13" i="4"/>
  <c r="J13" i="4"/>
  <c r="R10" i="4" s="1"/>
  <c r="I14" i="4"/>
  <c r="J14" i="4" s="1"/>
  <c r="R11" i="4" s="1"/>
  <c r="I15" i="4"/>
  <c r="J15" i="4" s="1"/>
  <c r="R12" i="4" s="1"/>
  <c r="I16" i="4"/>
  <c r="J16" i="4" s="1"/>
  <c r="R13" i="4" s="1"/>
  <c r="I17" i="4"/>
  <c r="J17" i="4" s="1"/>
  <c r="R14" i="4" s="1"/>
  <c r="I7" i="4"/>
  <c r="J7" i="4" s="1"/>
  <c r="R4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H7" i="4"/>
  <c r="H18" i="4"/>
  <c r="H11" i="4"/>
  <c r="H15" i="4"/>
  <c r="H8" i="4"/>
  <c r="H13" i="4"/>
  <c r="H17" i="4"/>
  <c r="H14" i="4"/>
  <c r="F12" i="4"/>
  <c r="F8" i="4" l="1"/>
  <c r="H16" i="4"/>
  <c r="H9" i="4"/>
  <c r="H10" i="4"/>
  <c r="F7" i="4"/>
  <c r="I18" i="4"/>
  <c r="J18" i="4" s="1"/>
  <c r="F13" i="4"/>
  <c r="F17" i="4"/>
  <c r="F18" i="4"/>
  <c r="D10" i="4"/>
  <c r="D14" i="4"/>
  <c r="F9" i="4"/>
  <c r="F14" i="4"/>
  <c r="F15" i="4"/>
  <c r="F10" i="4"/>
  <c r="D7" i="4"/>
  <c r="D11" i="4"/>
  <c r="D15" i="4"/>
  <c r="D8" i="4"/>
  <c r="D12" i="4"/>
  <c r="D16" i="4"/>
  <c r="K18" i="4"/>
  <c r="L18" i="4" s="1"/>
  <c r="D18" i="4"/>
  <c r="F11" i="4"/>
  <c r="D9" i="4"/>
  <c r="D13" i="4"/>
</calcChain>
</file>

<file path=xl/sharedStrings.xml><?xml version="1.0" encoding="utf-8"?>
<sst xmlns="http://schemas.openxmlformats.org/spreadsheetml/2006/main" count="29" uniqueCount="21">
  <si>
    <t>ΣΥΝΟΛΟ</t>
  </si>
  <si>
    <t>Αρ.</t>
  </si>
  <si>
    <t>%</t>
  </si>
  <si>
    <t>ΕΠΑΓΓΕΛΜΑΤΙΚΗ</t>
  </si>
  <si>
    <t>ΚΑΤΗΓΟΡΙΑ</t>
  </si>
  <si>
    <t>Διευθυντές/Διοικητικοί</t>
  </si>
  <si>
    <t>Προσοντούχοι/ Ειδικοί</t>
  </si>
  <si>
    <t>Τεχνικοί Βοηθοί</t>
  </si>
  <si>
    <t>Γραφείς/ Δακτυλογράφοι</t>
  </si>
  <si>
    <t>Υπάλληλοι Υπηρεσιών</t>
  </si>
  <si>
    <t>Γεωργικοί Εργάτες</t>
  </si>
  <si>
    <t>Τεχνίτες Παραγωγής</t>
  </si>
  <si>
    <t>Χειριστές Μηχανημάτων</t>
  </si>
  <si>
    <t>Ανειδίκευτοι Εργάτες</t>
  </si>
  <si>
    <t>Ένοπλες Δυνάμεις</t>
  </si>
  <si>
    <t>Νεοεισερχόμενοι</t>
  </si>
  <si>
    <t xml:space="preserve">Πίνακας 5: Εγγεγραμμένη Ανεργία κατά Επαγγελματική Κατηγορία  </t>
  </si>
  <si>
    <t>Μεταβολή
 2014-2015</t>
  </si>
  <si>
    <t>Μεταβολή 
2013-2015</t>
  </si>
  <si>
    <t>Ιούνιος</t>
  </si>
  <si>
    <r>
      <t xml:space="preserve">            τον Ιούνιο του</t>
    </r>
    <r>
      <rPr>
        <b/>
        <sz val="10"/>
        <rFont val="Arial Greek"/>
        <charset val="161"/>
      </rPr>
      <t xml:space="preserve"> </t>
    </r>
    <r>
      <rPr>
        <b/>
        <sz val="10"/>
        <rFont val="Arial Greek"/>
        <family val="2"/>
        <charset val="161"/>
      </rPr>
      <t>2013, 2014 και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</si>
</sst>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  <charset val="161"/>
    </font>
    <font>
      <sz val="10"/>
      <name val="Arial"/>
      <family val="2"/>
      <charset val="161"/>
    </font>
    <font>
      <b/>
      <sz val="10"/>
      <name val="Arial"/>
      <family val="2"/>
    </font>
    <font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family val="2"/>
      <charset val="161"/>
    </font>
    <font>
      <b/>
      <sz val="10"/>
      <name val="Arial Greek"/>
      <charset val="161"/>
    </font>
    <font>
      <b/>
      <sz val="12"/>
      <color indexed="10"/>
      <name val="Arial"/>
      <family val="2"/>
      <charset val="161"/>
    </font>
    <font>
      <sz val="8"/>
      <name val="Arial"/>
      <family val="2"/>
      <charset val="161"/>
    </font>
    <font>
      <b/>
      <sz val="9"/>
      <name val="Arial"/>
      <family val="2"/>
    </font>
    <font>
      <sz val="9"/>
      <name val="Arial"/>
      <family val="2"/>
      <charset val="161"/>
    </font>
    <font>
      <sz val="9"/>
      <name val="Arial"/>
      <family val="2"/>
    </font>
    <font>
      <b/>
      <sz val="9"/>
      <name val="Arial"/>
      <family val="2"/>
      <charset val="161"/>
    </font>
    <font>
      <b/>
      <sz val="9"/>
      <name val="Arial Greek"/>
      <family val="2"/>
      <charset val="161"/>
    </font>
    <font>
      <sz val="9"/>
      <name val="Arial"/>
      <family val="2"/>
      <charset val="161"/>
    </font>
    <font>
      <sz val="12"/>
      <name val="Calibri"/>
      <family val="2"/>
      <charset val="161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5" fillId="0" borderId="0" xfId="0" applyFont="1" applyBorder="1"/>
    <xf numFmtId="0" fontId="2" fillId="0" borderId="2" xfId="0" applyFont="1" applyBorder="1" applyAlignment="1">
      <alignment horizontal="center"/>
    </xf>
    <xf numFmtId="3" fontId="3" fillId="0" borderId="0" xfId="0" applyNumberFormat="1" applyFont="1" applyBorder="1"/>
    <xf numFmtId="0" fontId="2" fillId="0" borderId="0" xfId="0" applyFont="1" applyBorder="1"/>
    <xf numFmtId="3" fontId="7" fillId="0" borderId="0" xfId="0" applyNumberFormat="1" applyFont="1" applyBorder="1"/>
    <xf numFmtId="0" fontId="2" fillId="0" borderId="3" xfId="0" applyFont="1" applyBorder="1" applyAlignment="1">
      <alignment horizontal="center"/>
    </xf>
    <xf numFmtId="3" fontId="2" fillId="0" borderId="0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0" fontId="12" fillId="0" borderId="5" xfId="0" applyFont="1" applyBorder="1"/>
    <xf numFmtId="0" fontId="13" fillId="0" borderId="5" xfId="0" applyFont="1" applyBorder="1"/>
    <xf numFmtId="164" fontId="14" fillId="0" borderId="6" xfId="0" applyNumberFormat="1" applyFont="1" applyBorder="1"/>
    <xf numFmtId="164" fontId="1" fillId="0" borderId="7" xfId="0" applyNumberFormat="1" applyFont="1" applyBorder="1"/>
    <xf numFmtId="0" fontId="9" fillId="0" borderId="8" xfId="0" applyFont="1" applyBorder="1" applyAlignment="1">
      <alignment horizontal="center"/>
    </xf>
    <xf numFmtId="3" fontId="14" fillId="0" borderId="9" xfId="0" applyNumberFormat="1" applyFont="1" applyBorder="1"/>
    <xf numFmtId="164" fontId="14" fillId="0" borderId="10" xfId="0" applyNumberFormat="1" applyFont="1" applyBorder="1"/>
    <xf numFmtId="0" fontId="9" fillId="0" borderId="11" xfId="0" applyFont="1" applyBorder="1" applyAlignment="1">
      <alignment horizontal="center"/>
    </xf>
    <xf numFmtId="3" fontId="15" fillId="0" borderId="13" xfId="0" applyNumberFormat="1" applyFont="1" applyBorder="1"/>
    <xf numFmtId="3" fontId="15" fillId="0" borderId="5" xfId="0" applyNumberFormat="1" applyFont="1" applyBorder="1"/>
    <xf numFmtId="0" fontId="3" fillId="0" borderId="3" xfId="0" applyFont="1" applyBorder="1"/>
    <xf numFmtId="0" fontId="9" fillId="0" borderId="15" xfId="0" applyFont="1" applyBorder="1" applyAlignment="1">
      <alignment horizontal="center"/>
    </xf>
    <xf numFmtId="9" fontId="12" fillId="0" borderId="16" xfId="0" applyNumberFormat="1" applyFont="1" applyBorder="1"/>
    <xf numFmtId="3" fontId="12" fillId="0" borderId="17" xfId="0" applyNumberFormat="1" applyFont="1" applyBorder="1"/>
    <xf numFmtId="3" fontId="12" fillId="0" borderId="19" xfId="0" applyNumberFormat="1" applyFont="1" applyBorder="1"/>
    <xf numFmtId="9" fontId="12" fillId="0" borderId="20" xfId="0" applyNumberFormat="1" applyFont="1" applyBorder="1"/>
    <xf numFmtId="3" fontId="12" fillId="0" borderId="21" xfId="0" applyNumberFormat="1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0" fillId="0" borderId="24" xfId="0" applyFont="1" applyBorder="1"/>
    <xf numFmtId="0" fontId="10" fillId="0" borderId="23" xfId="0" applyFont="1" applyBorder="1"/>
    <xf numFmtId="0" fontId="10" fillId="0" borderId="25" xfId="0" applyFont="1" applyBorder="1"/>
    <xf numFmtId="0" fontId="9" fillId="0" borderId="12" xfId="0" applyFont="1" applyBorder="1" applyAlignment="1">
      <alignment horizontal="center"/>
    </xf>
    <xf numFmtId="0" fontId="11" fillId="0" borderId="7" xfId="0" applyFont="1" applyBorder="1"/>
    <xf numFmtId="0" fontId="11" fillId="0" borderId="27" xfId="0" applyFont="1" applyBorder="1"/>
    <xf numFmtId="0" fontId="9" fillId="0" borderId="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9" fontId="12" fillId="0" borderId="30" xfId="0" applyNumberFormat="1" applyFont="1" applyBorder="1"/>
    <xf numFmtId="9" fontId="12" fillId="0" borderId="30" xfId="1" applyNumberFormat="1" applyFont="1" applyBorder="1"/>
    <xf numFmtId="3" fontId="12" fillId="0" borderId="3" xfId="0" applyNumberFormat="1" applyFont="1" applyBorder="1"/>
    <xf numFmtId="9" fontId="11" fillId="0" borderId="14" xfId="1" applyNumberFormat="1" applyFont="1" applyBorder="1"/>
    <xf numFmtId="0" fontId="16" fillId="0" borderId="14" xfId="0" applyFont="1" applyBorder="1"/>
    <xf numFmtId="0" fontId="16" fillId="0" borderId="14" xfId="0" applyFont="1" applyFill="1" applyBorder="1"/>
    <xf numFmtId="0" fontId="10" fillId="0" borderId="14" xfId="0" applyNumberFormat="1" applyFont="1" applyBorder="1"/>
    <xf numFmtId="9" fontId="10" fillId="0" borderId="14" xfId="1" applyNumberFormat="1" applyFont="1" applyBorder="1"/>
    <xf numFmtId="3" fontId="14" fillId="0" borderId="26" xfId="0" applyNumberFormat="1" applyFont="1" applyBorder="1"/>
    <xf numFmtId="3" fontId="10" fillId="0" borderId="14" xfId="0" applyNumberFormat="1" applyFont="1" applyBorder="1"/>
    <xf numFmtId="164" fontId="10" fillId="0" borderId="14" xfId="0" applyNumberFormat="1" applyFont="1" applyBorder="1"/>
    <xf numFmtId="0" fontId="2" fillId="0" borderId="1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/>
              <a:t>Κατανομή Εγγεγραμμένων Ανέργων κατά Επαγγελματική Κατηγορία  τον Ιούνιο του 2013, 2014 και 2015</a:t>
            </a:r>
          </a:p>
        </c:rich>
      </c:tx>
      <c:layout>
        <c:manualLayout>
          <c:xMode val="edge"/>
          <c:yMode val="edge"/>
          <c:x val="0.12210199531510174"/>
          <c:y val="4.1493775933609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4741354609706"/>
          <c:y val="0.26960913377534168"/>
          <c:w val="0.71354287642224867"/>
          <c:h val="0.539218267550683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'Πίνακας 5'!$Q$3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numRef>
              <c:f>'Πίνακας 5'!$N$4:$N$14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'Πίνακας 5'!$Q$4:$Q$14</c:f>
              <c:numCache>
                <c:formatCode>General</c:formatCode>
                <c:ptCount val="11"/>
                <c:pt idx="0">
                  <c:v>948</c:v>
                </c:pt>
                <c:pt idx="1">
                  <c:v>3887</c:v>
                </c:pt>
                <c:pt idx="2">
                  <c:v>3086</c:v>
                </c:pt>
                <c:pt idx="3">
                  <c:v>6786</c:v>
                </c:pt>
                <c:pt idx="4">
                  <c:v>6673</c:v>
                </c:pt>
                <c:pt idx="5">
                  <c:v>102</c:v>
                </c:pt>
                <c:pt idx="6">
                  <c:v>4995</c:v>
                </c:pt>
                <c:pt idx="7">
                  <c:v>1443</c:v>
                </c:pt>
                <c:pt idx="8">
                  <c:v>7792</c:v>
                </c:pt>
                <c:pt idx="9">
                  <c:v>18</c:v>
                </c:pt>
                <c:pt idx="10">
                  <c:v>5146</c:v>
                </c:pt>
              </c:numCache>
            </c:numRef>
          </c:val>
        </c:ser>
        <c:ser>
          <c:idx val="4"/>
          <c:order val="1"/>
          <c:tx>
            <c:strRef>
              <c:f>'Πίνακας 5'!$P$3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numRef>
              <c:f>'Πίνακας 5'!$N$4:$N$14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'Πίνακας 5'!$P$4:$P$14</c:f>
              <c:numCache>
                <c:formatCode>General</c:formatCode>
                <c:ptCount val="11"/>
                <c:pt idx="0">
                  <c:v>1223</c:v>
                </c:pt>
                <c:pt idx="1">
                  <c:v>3877</c:v>
                </c:pt>
                <c:pt idx="2">
                  <c:v>3487</c:v>
                </c:pt>
                <c:pt idx="3">
                  <c:v>7748</c:v>
                </c:pt>
                <c:pt idx="4">
                  <c:v>6821</c:v>
                </c:pt>
                <c:pt idx="5">
                  <c:v>97</c:v>
                </c:pt>
                <c:pt idx="6">
                  <c:v>6015</c:v>
                </c:pt>
                <c:pt idx="7">
                  <c:v>1664</c:v>
                </c:pt>
                <c:pt idx="8">
                  <c:v>8124</c:v>
                </c:pt>
                <c:pt idx="9">
                  <c:v>20</c:v>
                </c:pt>
                <c:pt idx="10">
                  <c:v>5849</c:v>
                </c:pt>
              </c:numCache>
            </c:numRef>
          </c:val>
        </c:ser>
        <c:ser>
          <c:idx val="5"/>
          <c:order val="2"/>
          <c:tx>
            <c:strRef>
              <c:f>'Πίνακας 5'!$O$3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numRef>
              <c:f>'Πίνακας 5'!$N$4:$N$14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'Πίνακας 5'!$O$4:$O$14</c:f>
              <c:numCache>
                <c:formatCode>General</c:formatCode>
                <c:ptCount val="11"/>
                <c:pt idx="0">
                  <c:v>966</c:v>
                </c:pt>
                <c:pt idx="1">
                  <c:v>4642</c:v>
                </c:pt>
                <c:pt idx="2">
                  <c:v>3522</c:v>
                </c:pt>
                <c:pt idx="3">
                  <c:v>7743</c:v>
                </c:pt>
                <c:pt idx="4">
                  <c:v>7503</c:v>
                </c:pt>
                <c:pt idx="5">
                  <c:v>78</c:v>
                </c:pt>
                <c:pt idx="6">
                  <c:v>7147</c:v>
                </c:pt>
                <c:pt idx="7">
                  <c:v>1942</c:v>
                </c:pt>
                <c:pt idx="8">
                  <c:v>8722</c:v>
                </c:pt>
                <c:pt idx="9">
                  <c:v>15</c:v>
                </c:pt>
                <c:pt idx="10">
                  <c:v>4583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24160"/>
        <c:axId val="46926080"/>
      </c:barChart>
      <c:catAx>
        <c:axId val="469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692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2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692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89194495849309"/>
          <c:y val="0.38579192123806105"/>
          <c:w val="0.1012399256544545"/>
          <c:h val="0.3378908964180307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 alignWithMargins="0"/>
    <c:pageMargins b="1" l="0.75000000000000366" r="0.75000000000000366" t="1" header="0.5" footer="0.5"/>
    <c:pageSetup paperSize="9" orientation="landscape" horizontalDpi="-3" verticalDpi="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/>
              <a:t>Μεταβολή εγγεγραμμένης ανεργίας μεταξύ 2014 και 2015 κατά Επαγγελματική Κατηγορία - Ιούνιο</a:t>
            </a:r>
          </a:p>
        </c:rich>
      </c:tx>
      <c:layout>
        <c:manualLayout>
          <c:xMode val="edge"/>
          <c:yMode val="edge"/>
          <c:x val="0.16873070866141732"/>
          <c:y val="3.9840637450199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26470672713288795"/>
          <c:w val="0.875000000000003"/>
          <c:h val="0.6503288728326466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'Πίνακας 5'!$A$7:$A$17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'Πίνακας 5'!$I$7:$I$17</c:f>
              <c:numCache>
                <c:formatCode>#,##0</c:formatCode>
                <c:ptCount val="11"/>
                <c:pt idx="0">
                  <c:v>-275</c:v>
                </c:pt>
                <c:pt idx="1">
                  <c:v>10</c:v>
                </c:pt>
                <c:pt idx="2">
                  <c:v>-401</c:v>
                </c:pt>
                <c:pt idx="3">
                  <c:v>-962</c:v>
                </c:pt>
                <c:pt idx="4">
                  <c:v>-148</c:v>
                </c:pt>
                <c:pt idx="5">
                  <c:v>5</c:v>
                </c:pt>
                <c:pt idx="6">
                  <c:v>-1020</c:v>
                </c:pt>
                <c:pt idx="7">
                  <c:v>-221</c:v>
                </c:pt>
                <c:pt idx="8">
                  <c:v>-332</c:v>
                </c:pt>
                <c:pt idx="9">
                  <c:v>-2</c:v>
                </c:pt>
                <c:pt idx="10">
                  <c:v>-703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97760"/>
        <c:axId val="62200064"/>
      </c:barChart>
      <c:catAx>
        <c:axId val="62197760"/>
        <c:scaling>
          <c:orientation val="minMax"/>
        </c:scaling>
        <c:delete val="1"/>
        <c:axPos val="l"/>
        <c:majorTickMark val="out"/>
        <c:minorTickMark val="none"/>
        <c:tickLblPos val="nextTo"/>
        <c:crossAx val="62200064"/>
        <c:crosses val="autoZero"/>
        <c:auto val="1"/>
        <c:lblAlgn val="ctr"/>
        <c:lblOffset val="100"/>
        <c:noMultiLvlLbl val="0"/>
      </c:catAx>
      <c:valAx>
        <c:axId val="62200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62197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18</xdr:row>
      <xdr:rowOff>95250</xdr:rowOff>
    </xdr:from>
    <xdr:to>
      <xdr:col>12</xdr:col>
      <xdr:colOff>9525</xdr:colOff>
      <xdr:row>32</xdr:row>
      <xdr:rowOff>123825</xdr:rowOff>
    </xdr:to>
    <xdr:graphicFrame macro="">
      <xdr:nvGraphicFramePr>
        <xdr:cNvPr id="108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33</xdr:row>
      <xdr:rowOff>28575</xdr:rowOff>
    </xdr:from>
    <xdr:to>
      <xdr:col>12</xdr:col>
      <xdr:colOff>0</xdr:colOff>
      <xdr:row>47</xdr:row>
      <xdr:rowOff>152400</xdr:rowOff>
    </xdr:to>
    <xdr:graphicFrame macro="">
      <xdr:nvGraphicFramePr>
        <xdr:cNvPr id="109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activeCell="P17" sqref="P17"/>
    </sheetView>
  </sheetViews>
  <sheetFormatPr defaultRowHeight="12.75" x14ac:dyDescent="0.2"/>
  <cols>
    <col min="1" max="1" width="3.140625" customWidth="1"/>
    <col min="2" max="2" width="21.85546875" customWidth="1"/>
    <col min="3" max="3" width="6.42578125" customWidth="1"/>
    <col min="4" max="4" width="6.5703125" bestFit="1" customWidth="1"/>
    <col min="5" max="5" width="7.42578125" customWidth="1"/>
    <col min="6" max="6" width="6.140625" customWidth="1"/>
    <col min="7" max="8" width="6.5703125" customWidth="1"/>
    <col min="9" max="10" width="7.5703125" customWidth="1"/>
    <col min="11" max="11" width="7" customWidth="1"/>
    <col min="12" max="12" width="7.28515625" bestFit="1" customWidth="1"/>
    <col min="14" max="14" width="4.42578125" customWidth="1"/>
    <col min="15" max="15" width="8.7109375" customWidth="1"/>
    <col min="16" max="16" width="10.7109375" customWidth="1"/>
    <col min="17" max="17" width="8.7109375" customWidth="1"/>
    <col min="18" max="18" width="8" customWidth="1"/>
  </cols>
  <sheetData>
    <row r="1" spans="1:18" x14ac:dyDescent="0.2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1"/>
      <c r="L1" s="1"/>
      <c r="M1" s="1"/>
    </row>
    <row r="2" spans="1:18" ht="12" customHeight="1" thickBot="1" x14ac:dyDescent="0.25">
      <c r="A2" s="1"/>
      <c r="B2" s="2" t="s">
        <v>20</v>
      </c>
      <c r="C2" s="1"/>
      <c r="D2" s="1"/>
      <c r="E2" s="1"/>
      <c r="F2" s="1"/>
      <c r="G2" s="1"/>
      <c r="H2" s="1"/>
      <c r="I2" s="1"/>
      <c r="J2" s="1"/>
      <c r="K2" s="1"/>
      <c r="L2" s="5"/>
      <c r="M2" s="5"/>
      <c r="O2" s="58"/>
      <c r="P2" s="58"/>
      <c r="Q2" s="58"/>
    </row>
    <row r="3" spans="1:18" ht="13.5" thickBot="1" x14ac:dyDescent="0.25">
      <c r="A3" s="14"/>
      <c r="B3" s="14"/>
      <c r="C3" s="60" t="s">
        <v>19</v>
      </c>
      <c r="D3" s="61"/>
      <c r="E3" s="61"/>
      <c r="F3" s="61"/>
      <c r="G3" s="61"/>
      <c r="H3" s="61"/>
      <c r="I3" s="61"/>
      <c r="J3" s="61"/>
      <c r="K3" s="61"/>
      <c r="L3" s="62"/>
      <c r="M3" s="7"/>
      <c r="N3" s="3"/>
      <c r="O3" s="3">
        <v>2013</v>
      </c>
      <c r="P3" s="3">
        <v>2014</v>
      </c>
      <c r="Q3" s="3">
        <v>2015</v>
      </c>
      <c r="R3" s="29"/>
    </row>
    <row r="4" spans="1:18" ht="26.25" customHeight="1" thickBot="1" x14ac:dyDescent="0.25">
      <c r="A4" s="15"/>
      <c r="B4" s="16" t="s">
        <v>3</v>
      </c>
      <c r="C4" s="63">
        <v>2013</v>
      </c>
      <c r="D4" s="64"/>
      <c r="E4" s="63">
        <v>2014</v>
      </c>
      <c r="F4" s="64"/>
      <c r="G4" s="63">
        <v>2015</v>
      </c>
      <c r="H4" s="64"/>
      <c r="I4" s="65" t="s">
        <v>17</v>
      </c>
      <c r="J4" s="66"/>
      <c r="K4" s="65" t="s">
        <v>18</v>
      </c>
      <c r="L4" s="66"/>
      <c r="M4" s="4"/>
      <c r="N4" s="8">
        <v>1</v>
      </c>
      <c r="O4" s="51">
        <v>966</v>
      </c>
      <c r="P4" s="52">
        <v>1223</v>
      </c>
      <c r="Q4" s="53">
        <v>948</v>
      </c>
      <c r="R4" s="22">
        <f>J7</f>
        <v>-0.22485690923957483</v>
      </c>
    </row>
    <row r="5" spans="1:18" ht="13.5" thickBot="1" x14ac:dyDescent="0.25">
      <c r="A5" s="15"/>
      <c r="B5" s="17" t="s">
        <v>4</v>
      </c>
      <c r="C5" s="42" t="s">
        <v>1</v>
      </c>
      <c r="D5" s="30" t="s">
        <v>2</v>
      </c>
      <c r="E5" s="30" t="s">
        <v>1</v>
      </c>
      <c r="F5" s="30" t="s">
        <v>2</v>
      </c>
      <c r="G5" s="42" t="s">
        <v>1</v>
      </c>
      <c r="H5" s="30" t="s">
        <v>2</v>
      </c>
      <c r="I5" s="30" t="s">
        <v>1</v>
      </c>
      <c r="J5" s="30" t="s">
        <v>2</v>
      </c>
      <c r="K5" s="30" t="s">
        <v>1</v>
      </c>
      <c r="L5" s="30" t="s">
        <v>2</v>
      </c>
      <c r="M5" s="10"/>
      <c r="N5" s="8">
        <v>2</v>
      </c>
      <c r="O5" s="51">
        <v>4642</v>
      </c>
      <c r="P5" s="52">
        <v>3877</v>
      </c>
      <c r="Q5" s="53">
        <v>3887</v>
      </c>
      <c r="R5" s="22">
        <f t="shared" ref="R5:R15" si="0">J8</f>
        <v>2.5793139025019345E-3</v>
      </c>
    </row>
    <row r="6" spans="1:18" x14ac:dyDescent="0.2">
      <c r="A6" s="18"/>
      <c r="B6" s="15"/>
      <c r="C6" s="44"/>
      <c r="D6" s="43"/>
      <c r="E6" s="36"/>
      <c r="F6" s="37"/>
      <c r="G6" s="38"/>
      <c r="H6" s="37"/>
      <c r="I6" s="39"/>
      <c r="J6" s="40"/>
      <c r="K6" s="39"/>
      <c r="L6" s="41"/>
      <c r="M6" s="5"/>
      <c r="N6" s="8">
        <v>3</v>
      </c>
      <c r="O6" s="51">
        <v>3522</v>
      </c>
      <c r="P6" s="52">
        <v>3487</v>
      </c>
      <c r="Q6" s="53">
        <v>3086</v>
      </c>
      <c r="R6" s="22">
        <f t="shared" si="0"/>
        <v>-0.11499856610266705</v>
      </c>
    </row>
    <row r="7" spans="1:18" x14ac:dyDescent="0.2">
      <c r="A7" s="23">
        <v>1</v>
      </c>
      <c r="B7" s="45" t="s">
        <v>5</v>
      </c>
      <c r="C7" s="51">
        <v>966</v>
      </c>
      <c r="D7" s="50">
        <f>C7/C18</f>
        <v>2.0613276998911721E-2</v>
      </c>
      <c r="E7" s="52">
        <v>1223</v>
      </c>
      <c r="F7" s="50">
        <f>E7/E18</f>
        <v>2.7223149693934336E-2</v>
      </c>
      <c r="G7" s="53">
        <v>948</v>
      </c>
      <c r="H7" s="54">
        <f>G7/G18</f>
        <v>2.3192093159800371E-2</v>
      </c>
      <c r="I7" s="56">
        <f>G7-E7</f>
        <v>-275</v>
      </c>
      <c r="J7" s="57">
        <f>I7/E7</f>
        <v>-0.22485690923957483</v>
      </c>
      <c r="K7" s="24">
        <f>G7-C7</f>
        <v>-18</v>
      </c>
      <c r="L7" s="21">
        <f>K7/C7</f>
        <v>-1.8633540372670808E-2</v>
      </c>
      <c r="M7" s="9"/>
      <c r="N7" s="8">
        <v>4</v>
      </c>
      <c r="O7" s="51">
        <v>7743</v>
      </c>
      <c r="P7" s="52">
        <v>7748</v>
      </c>
      <c r="Q7" s="53">
        <v>6786</v>
      </c>
      <c r="R7" s="22">
        <f t="shared" si="0"/>
        <v>-0.12416107382550336</v>
      </c>
    </row>
    <row r="8" spans="1:18" x14ac:dyDescent="0.2">
      <c r="A8" s="23">
        <v>2</v>
      </c>
      <c r="B8" s="45" t="s">
        <v>6</v>
      </c>
      <c r="C8" s="51">
        <v>4642</v>
      </c>
      <c r="D8" s="50">
        <f>C8/C18</f>
        <v>9.9054691334314923E-2</v>
      </c>
      <c r="E8" s="52">
        <v>3877</v>
      </c>
      <c r="F8" s="50">
        <f>E8/E18</f>
        <v>8.6299387868670002E-2</v>
      </c>
      <c r="G8" s="53">
        <v>3887</v>
      </c>
      <c r="H8" s="54">
        <f>G8/G18</f>
        <v>9.5092474801839716E-2</v>
      </c>
      <c r="I8" s="56">
        <f t="shared" ref="I8:I18" si="1">G8-E8</f>
        <v>10</v>
      </c>
      <c r="J8" s="57">
        <f t="shared" ref="J8:J18" si="2">I8/E8</f>
        <v>2.5793139025019345E-3</v>
      </c>
      <c r="K8" s="24">
        <f t="shared" ref="K8:K17" si="3">G8-C8</f>
        <v>-755</v>
      </c>
      <c r="L8" s="21">
        <f t="shared" ref="L8:L18" si="4">K8/C8</f>
        <v>-0.16264541146057734</v>
      </c>
      <c r="M8" s="9"/>
      <c r="N8" s="8">
        <v>5</v>
      </c>
      <c r="O8" s="51">
        <v>7503</v>
      </c>
      <c r="P8" s="52">
        <v>6821</v>
      </c>
      <c r="Q8" s="53">
        <v>6673</v>
      </c>
      <c r="R8" s="22">
        <f t="shared" si="0"/>
        <v>-2.1697698284708987E-2</v>
      </c>
    </row>
    <row r="9" spans="1:18" x14ac:dyDescent="0.2">
      <c r="A9" s="23">
        <v>3</v>
      </c>
      <c r="B9" s="45" t="s">
        <v>7</v>
      </c>
      <c r="C9" s="51">
        <v>3522</v>
      </c>
      <c r="D9" s="50">
        <f>C9/C18</f>
        <v>7.5155239741373794E-2</v>
      </c>
      <c r="E9" s="52">
        <v>3487</v>
      </c>
      <c r="F9" s="50">
        <f>E9/E18</f>
        <v>7.7618252643294375E-2</v>
      </c>
      <c r="G9" s="53">
        <v>3086</v>
      </c>
      <c r="H9" s="54">
        <f>G9/G18</f>
        <v>7.5496623935805848E-2</v>
      </c>
      <c r="I9" s="56">
        <f t="shared" si="1"/>
        <v>-401</v>
      </c>
      <c r="J9" s="57">
        <f t="shared" si="2"/>
        <v>-0.11499856610266705</v>
      </c>
      <c r="K9" s="24">
        <f t="shared" si="3"/>
        <v>-436</v>
      </c>
      <c r="L9" s="21">
        <f t="shared" si="4"/>
        <v>-0.12379329926178308</v>
      </c>
      <c r="M9" s="9"/>
      <c r="N9" s="8">
        <v>6</v>
      </c>
      <c r="O9" s="51">
        <v>78</v>
      </c>
      <c r="P9" s="52">
        <v>97</v>
      </c>
      <c r="Q9" s="53">
        <v>102</v>
      </c>
      <c r="R9" s="22">
        <f t="shared" si="0"/>
        <v>5.1546391752577317E-2</v>
      </c>
    </row>
    <row r="10" spans="1:18" ht="15.75" x14ac:dyDescent="0.25">
      <c r="A10" s="23">
        <v>4</v>
      </c>
      <c r="B10" s="45" t="s">
        <v>8</v>
      </c>
      <c r="C10" s="51">
        <v>7743</v>
      </c>
      <c r="D10" s="50">
        <f>C10/C18</f>
        <v>0.16522629793227067</v>
      </c>
      <c r="E10" s="52">
        <v>7748</v>
      </c>
      <c r="F10" s="50">
        <f>E10/E18</f>
        <v>0.17246521981079577</v>
      </c>
      <c r="G10" s="53">
        <v>6786</v>
      </c>
      <c r="H10" s="54">
        <f>G10/G18</f>
        <v>0.16601428711224189</v>
      </c>
      <c r="I10" s="56">
        <f t="shared" si="1"/>
        <v>-962</v>
      </c>
      <c r="J10" s="57">
        <f t="shared" si="2"/>
        <v>-0.12416107382550336</v>
      </c>
      <c r="K10" s="24">
        <f t="shared" si="3"/>
        <v>-957</v>
      </c>
      <c r="L10" s="21">
        <f t="shared" si="4"/>
        <v>-0.12359550561797752</v>
      </c>
      <c r="M10" s="11"/>
      <c r="N10" s="8">
        <v>7</v>
      </c>
      <c r="O10" s="51">
        <v>7147</v>
      </c>
      <c r="P10" s="52">
        <v>6015</v>
      </c>
      <c r="Q10" s="53">
        <v>4995</v>
      </c>
      <c r="R10" s="22">
        <f t="shared" si="0"/>
        <v>-0.16957605985037408</v>
      </c>
    </row>
    <row r="11" spans="1:18" x14ac:dyDescent="0.2">
      <c r="A11" s="23">
        <v>5</v>
      </c>
      <c r="B11" s="45" t="s">
        <v>9</v>
      </c>
      <c r="C11" s="51">
        <v>7503</v>
      </c>
      <c r="D11" s="50">
        <f>C11/C18</f>
        <v>0.16010498687664043</v>
      </c>
      <c r="E11" s="52">
        <v>6821</v>
      </c>
      <c r="F11" s="50">
        <f>E11/E18</f>
        <v>0.15183082915971063</v>
      </c>
      <c r="G11" s="53">
        <v>6673</v>
      </c>
      <c r="H11" s="54">
        <f>G11/G18</f>
        <v>0.16324982875036698</v>
      </c>
      <c r="I11" s="56">
        <f t="shared" si="1"/>
        <v>-148</v>
      </c>
      <c r="J11" s="57">
        <f t="shared" si="2"/>
        <v>-2.1697698284708987E-2</v>
      </c>
      <c r="K11" s="24">
        <f t="shared" si="3"/>
        <v>-830</v>
      </c>
      <c r="L11" s="21">
        <f t="shared" si="4"/>
        <v>-0.11062241769958683</v>
      </c>
      <c r="M11" s="9"/>
      <c r="N11" s="8">
        <v>8</v>
      </c>
      <c r="O11" s="51">
        <v>1942</v>
      </c>
      <c r="P11" s="52">
        <v>1664</v>
      </c>
      <c r="Q11" s="53">
        <v>1443</v>
      </c>
      <c r="R11" s="22">
        <f t="shared" si="0"/>
        <v>-0.1328125</v>
      </c>
    </row>
    <row r="12" spans="1:18" x14ac:dyDescent="0.2">
      <c r="A12" s="23">
        <v>6</v>
      </c>
      <c r="B12" s="45" t="s">
        <v>10</v>
      </c>
      <c r="C12" s="51">
        <v>78</v>
      </c>
      <c r="D12" s="50">
        <f>C12/C18</f>
        <v>1.6644260930798285E-3</v>
      </c>
      <c r="E12" s="52">
        <v>97</v>
      </c>
      <c r="F12" s="50">
        <f>E12/E18</f>
        <v>2.1591541457985533E-3</v>
      </c>
      <c r="G12" s="53">
        <v>102</v>
      </c>
      <c r="H12" s="54">
        <f>G12/G18</f>
        <v>2.4953517956747234E-3</v>
      </c>
      <c r="I12" s="56">
        <f t="shared" si="1"/>
        <v>5</v>
      </c>
      <c r="J12" s="57">
        <f t="shared" si="2"/>
        <v>5.1546391752577317E-2</v>
      </c>
      <c r="K12" s="24">
        <f t="shared" si="3"/>
        <v>24</v>
      </c>
      <c r="L12" s="21">
        <f t="shared" si="4"/>
        <v>0.30769230769230771</v>
      </c>
      <c r="M12" s="9"/>
      <c r="N12" s="8">
        <v>9</v>
      </c>
      <c r="O12" s="51">
        <v>8722</v>
      </c>
      <c r="P12" s="52">
        <v>8124</v>
      </c>
      <c r="Q12" s="53">
        <v>7792</v>
      </c>
      <c r="R12" s="22">
        <f t="shared" si="0"/>
        <v>-4.0866568193008372E-2</v>
      </c>
    </row>
    <row r="13" spans="1:18" x14ac:dyDescent="0.2">
      <c r="A13" s="23">
        <v>7</v>
      </c>
      <c r="B13" s="45" t="s">
        <v>11</v>
      </c>
      <c r="C13" s="51">
        <v>7147</v>
      </c>
      <c r="D13" s="50">
        <f>C13/C18</f>
        <v>0.15250837547745555</v>
      </c>
      <c r="E13" s="52">
        <v>6015</v>
      </c>
      <c r="F13" s="50">
        <f>E13/E18</f>
        <v>0.13388981636060099</v>
      </c>
      <c r="G13" s="53">
        <v>4995</v>
      </c>
      <c r="H13" s="54">
        <f>G13/G18</f>
        <v>0.12219884528818867</v>
      </c>
      <c r="I13" s="56">
        <f t="shared" si="1"/>
        <v>-1020</v>
      </c>
      <c r="J13" s="57">
        <f t="shared" si="2"/>
        <v>-0.16957605985037408</v>
      </c>
      <c r="K13" s="24">
        <f t="shared" si="3"/>
        <v>-2152</v>
      </c>
      <c r="L13" s="21">
        <f t="shared" si="4"/>
        <v>-0.30110535889184276</v>
      </c>
      <c r="M13" s="9"/>
      <c r="N13" s="8">
        <v>10</v>
      </c>
      <c r="O13" s="51">
        <v>15</v>
      </c>
      <c r="P13" s="52">
        <v>20</v>
      </c>
      <c r="Q13" s="53">
        <v>18</v>
      </c>
      <c r="R13" s="22">
        <f t="shared" si="0"/>
        <v>-0.1</v>
      </c>
    </row>
    <row r="14" spans="1:18" ht="13.5" thickBot="1" x14ac:dyDescent="0.25">
      <c r="A14" s="23">
        <v>8</v>
      </c>
      <c r="B14" s="45" t="s">
        <v>12</v>
      </c>
      <c r="C14" s="51">
        <v>1942</v>
      </c>
      <c r="D14" s="50">
        <f>C14/C18</f>
        <v>4.1439941958474703E-2</v>
      </c>
      <c r="E14" s="52">
        <v>1664</v>
      </c>
      <c r="F14" s="50">
        <f>E14/E18</f>
        <v>3.7039510294936004E-2</v>
      </c>
      <c r="G14" s="53">
        <v>1443</v>
      </c>
      <c r="H14" s="54">
        <f>G14/G18</f>
        <v>3.5301888638810057E-2</v>
      </c>
      <c r="I14" s="56">
        <f t="shared" si="1"/>
        <v>-221</v>
      </c>
      <c r="J14" s="57">
        <f t="shared" si="2"/>
        <v>-0.1328125</v>
      </c>
      <c r="K14" s="24">
        <f t="shared" si="3"/>
        <v>-499</v>
      </c>
      <c r="L14" s="21">
        <f t="shared" si="4"/>
        <v>-0.25695159629248199</v>
      </c>
      <c r="M14" s="9"/>
      <c r="N14" s="12">
        <v>11</v>
      </c>
      <c r="O14" s="51">
        <v>4583</v>
      </c>
      <c r="P14" s="52">
        <v>5849</v>
      </c>
      <c r="Q14" s="53">
        <v>5146</v>
      </c>
      <c r="R14" s="22">
        <f t="shared" si="0"/>
        <v>-0.1201914857240554</v>
      </c>
    </row>
    <row r="15" spans="1:18" ht="16.5" thickBot="1" x14ac:dyDescent="0.3">
      <c r="A15" s="23">
        <v>9</v>
      </c>
      <c r="B15" s="45" t="s">
        <v>13</v>
      </c>
      <c r="C15" s="51">
        <v>8722</v>
      </c>
      <c r="D15" s="50">
        <f>C15/C18</f>
        <v>0.18611697928002902</v>
      </c>
      <c r="E15" s="52">
        <v>8124</v>
      </c>
      <c r="F15" s="50">
        <f>E15/E18</f>
        <v>0.18083472454090149</v>
      </c>
      <c r="G15" s="53">
        <v>7792</v>
      </c>
      <c r="H15" s="54">
        <f>G15/G18</f>
        <v>0.19062530580291615</v>
      </c>
      <c r="I15" s="56">
        <f t="shared" si="1"/>
        <v>-332</v>
      </c>
      <c r="J15" s="57">
        <f t="shared" si="2"/>
        <v>-4.0866568193008372E-2</v>
      </c>
      <c r="K15" s="24">
        <f t="shared" si="3"/>
        <v>-930</v>
      </c>
      <c r="L15" s="21">
        <f t="shared" si="4"/>
        <v>-0.10662692043109379</v>
      </c>
      <c r="M15" s="9"/>
      <c r="N15" s="1"/>
      <c r="O15" s="28">
        <f>SUM(O4:O14)</f>
        <v>46863</v>
      </c>
      <c r="P15" s="28">
        <f>SUM(P4:P14)</f>
        <v>44925</v>
      </c>
      <c r="Q15" s="27">
        <f>SUM(Q4:Q14)</f>
        <v>40876</v>
      </c>
      <c r="R15" s="22">
        <f t="shared" si="0"/>
        <v>-9.0127991096271565E-2</v>
      </c>
    </row>
    <row r="16" spans="1:18" x14ac:dyDescent="0.2">
      <c r="A16" s="23">
        <v>10</v>
      </c>
      <c r="B16" s="45" t="s">
        <v>14</v>
      </c>
      <c r="C16" s="51">
        <v>15</v>
      </c>
      <c r="D16" s="50">
        <f>C16/C18</f>
        <v>3.200819409768901E-4</v>
      </c>
      <c r="E16" s="52">
        <v>20</v>
      </c>
      <c r="F16" s="50">
        <f>E16/E18</f>
        <v>4.4518642181413465E-4</v>
      </c>
      <c r="G16" s="53">
        <v>18</v>
      </c>
      <c r="H16" s="54">
        <f>G16/G18</f>
        <v>4.4035619923671592E-4</v>
      </c>
      <c r="I16" s="56">
        <f t="shared" si="1"/>
        <v>-2</v>
      </c>
      <c r="J16" s="57">
        <f t="shared" si="2"/>
        <v>-0.1</v>
      </c>
      <c r="K16" s="24">
        <f t="shared" si="3"/>
        <v>3</v>
      </c>
      <c r="L16" s="21">
        <f t="shared" si="4"/>
        <v>0.2</v>
      </c>
      <c r="M16" s="9"/>
      <c r="N16" s="1"/>
      <c r="O16" s="1"/>
      <c r="P16" s="1"/>
      <c r="Q16" s="1"/>
      <c r="R16" s="1"/>
    </row>
    <row r="17" spans="1:18" ht="13.5" thickBot="1" x14ac:dyDescent="0.25">
      <c r="A17" s="26">
        <v>11</v>
      </c>
      <c r="B17" s="46" t="s">
        <v>15</v>
      </c>
      <c r="C17" s="51">
        <v>4583</v>
      </c>
      <c r="D17" s="50">
        <f>C17/C18</f>
        <v>9.7795702366472489E-2</v>
      </c>
      <c r="E17" s="52">
        <v>5849</v>
      </c>
      <c r="F17" s="50">
        <f>E17/E18</f>
        <v>0.13019476905954369</v>
      </c>
      <c r="G17" s="53">
        <v>5146</v>
      </c>
      <c r="H17" s="54">
        <f>G17/G18</f>
        <v>0.1258929445151189</v>
      </c>
      <c r="I17" s="56">
        <f t="shared" si="1"/>
        <v>-703</v>
      </c>
      <c r="J17" s="57">
        <f t="shared" si="2"/>
        <v>-0.1201914857240554</v>
      </c>
      <c r="K17" s="55">
        <f t="shared" si="3"/>
        <v>563</v>
      </c>
      <c r="L17" s="25">
        <f t="shared" si="4"/>
        <v>0.1228452978398429</v>
      </c>
      <c r="M17" s="9"/>
      <c r="N17" s="1"/>
      <c r="O17" s="1"/>
      <c r="P17" s="1"/>
      <c r="Q17" s="1"/>
      <c r="R17" s="1"/>
    </row>
    <row r="18" spans="1:18" ht="13.5" thickBot="1" x14ac:dyDescent="0.25">
      <c r="A18" s="19"/>
      <c r="B18" s="20" t="s">
        <v>0</v>
      </c>
      <c r="C18" s="32">
        <f>SUM(C7:C17)</f>
        <v>46863</v>
      </c>
      <c r="D18" s="47">
        <f>C18/C18</f>
        <v>1</v>
      </c>
      <c r="E18" s="32">
        <f>SUM(E7:E17)</f>
        <v>44925</v>
      </c>
      <c r="F18" s="48">
        <f>E18/E18</f>
        <v>1</v>
      </c>
      <c r="G18" s="49">
        <f>SUM(G7:G17)</f>
        <v>40876</v>
      </c>
      <c r="H18" s="48">
        <f>G18/G18</f>
        <v>1</v>
      </c>
      <c r="I18" s="33">
        <f t="shared" si="1"/>
        <v>-4049</v>
      </c>
      <c r="J18" s="34">
        <f t="shared" si="2"/>
        <v>-9.0127991096271565E-2</v>
      </c>
      <c r="K18" s="35">
        <f>G18-C18</f>
        <v>-5987</v>
      </c>
      <c r="L18" s="31">
        <f t="shared" si="4"/>
        <v>-0.1277553720419094</v>
      </c>
      <c r="M18" s="13"/>
      <c r="N18" s="1"/>
      <c r="O18" s="1"/>
      <c r="P18" s="1"/>
      <c r="Q18" s="1"/>
      <c r="R18" s="1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6"/>
      <c r="O30" s="6"/>
      <c r="P30" s="6"/>
      <c r="Q30" s="4"/>
      <c r="R30" s="9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8">
    <mergeCell ref="O2:Q2"/>
    <mergeCell ref="A1:J1"/>
    <mergeCell ref="C3:L3"/>
    <mergeCell ref="C4:D4"/>
    <mergeCell ref="E4:F4"/>
    <mergeCell ref="G4:H4"/>
    <mergeCell ref="I4:J4"/>
    <mergeCell ref="K4:L4"/>
  </mergeCells>
  <phoneticPr fontId="8" type="noConversion"/>
  <pageMargins left="0.17" right="0.1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Πίνακας 5</vt:lpstr>
      <vt:lpstr>'Πίνακας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Administrator</cp:lastModifiedBy>
  <cp:lastPrinted>2015-07-01T08:40:36Z</cp:lastPrinted>
  <dcterms:created xsi:type="dcterms:W3CDTF">2003-06-02T05:51:50Z</dcterms:created>
  <dcterms:modified xsi:type="dcterms:W3CDTF">2015-07-01T08:40:40Z</dcterms:modified>
</cp:coreProperties>
</file>